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<sst xmlns="http://schemas.openxmlformats.org/spreadsheetml/2006/main" count="17" uniqueCount="17">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</sst>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9" fillId="2" borderId="10" xfId="0" applyFont="1" applyFill="1" applyBorder="1" applyAlignment="1">
      <alignment horizontal="justify" vertical="center" wrapText="1"/>
    </xf>
    <xf numFmtId="43" fontId="9" fillId="2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2" borderId="12" xfId="0" applyFont="1" applyFill="1" applyBorder="1" applyAlignment="1">
      <alignment horizontal="left" vertical="center" wrapText="1" indent="1"/>
    </xf>
    <xf numFmtId="43" fontId="9" fillId="2" borderId="13" xfId="1" applyFont="1" applyFill="1" applyBorder="1" applyAlignment="1" applyProtection="1">
      <alignment horizontal="right" vertical="center" wrapText="1"/>
      <protection locked="0"/>
    </xf>
    <xf numFmtId="43" fontId="9" fillId="2" borderId="13" xfId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43" fontId="9" fillId="2" borderId="15" xfId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43" fontId="10" fillId="2" borderId="15" xfId="1" applyFont="1" applyFill="1" applyBorder="1" applyAlignment="1" applyProtection="1">
      <alignment horizontal="right" vertical="center" wrapText="1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60960</xdr:rowOff>
    </xdr:from>
    <xdr:to>
      <xdr:col>6</xdr:col>
      <xdr:colOff>838200</xdr:colOff>
      <xdr:row>4</xdr:row>
      <xdr:rowOff>76200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580" y="259080"/>
          <a:ext cx="20269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MAYO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7" sqref="A7:G9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31 DE MAYO 2018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2" t="s">
        <v>6</v>
      </c>
      <c r="C8" s="13" t="s">
        <v>7</v>
      </c>
      <c r="D8" s="12" t="s">
        <v>8</v>
      </c>
      <c r="E8" s="12" t="s">
        <v>9</v>
      </c>
      <c r="F8" s="12" t="s">
        <v>10</v>
      </c>
      <c r="G8" s="25"/>
    </row>
    <row r="9" spans="1:8" hidden="1" x14ac:dyDescent="0.25">
      <c r="A9" s="22"/>
      <c r="B9" s="14">
        <v>1</v>
      </c>
      <c r="C9" s="14">
        <v>2</v>
      </c>
      <c r="D9" s="14" t="s">
        <v>11</v>
      </c>
      <c r="E9" s="14">
        <v>4</v>
      </c>
      <c r="F9" s="14">
        <v>5</v>
      </c>
      <c r="G9" s="15" t="s">
        <v>12</v>
      </c>
    </row>
    <row r="10" spans="1:8" x14ac:dyDescent="0.25">
      <c r="A10" s="1"/>
      <c r="B10" s="2"/>
      <c r="C10" s="2"/>
      <c r="D10" s="2"/>
      <c r="E10" s="2"/>
      <c r="F10" s="2"/>
      <c r="G10" s="2"/>
      <c r="H10" s="3"/>
    </row>
    <row r="11" spans="1:8" x14ac:dyDescent="0.25">
      <c r="A11" s="4" t="s">
        <v>13</v>
      </c>
      <c r="B11" s="5">
        <v>1158382000</v>
      </c>
      <c r="C11" s="5">
        <v>42921035.109999999</v>
      </c>
      <c r="D11" s="5">
        <f>IF(AND(B11&gt;=0,C11&gt;=0),(B11+C11),"-")</f>
        <v>1201303035.1099999</v>
      </c>
      <c r="E11" s="5">
        <v>486282318.72000003</v>
      </c>
      <c r="F11" s="5">
        <v>475886514.47000003</v>
      </c>
      <c r="G11" s="6">
        <f>IF(AND(D11&gt;=0,E11&gt;=0),(D11-E11),"-")</f>
        <v>715020716.38999987</v>
      </c>
      <c r="H11" s="3"/>
    </row>
    <row r="12" spans="1:8" x14ac:dyDescent="0.25">
      <c r="A12" s="7"/>
      <c r="B12" s="6"/>
      <c r="C12" s="6"/>
      <c r="D12" s="6"/>
      <c r="E12" s="6"/>
      <c r="F12" s="6"/>
      <c r="G12" s="6"/>
      <c r="H12" s="3"/>
    </row>
    <row r="13" spans="1:8" x14ac:dyDescent="0.25">
      <c r="A13" s="4" t="s">
        <v>14</v>
      </c>
      <c r="B13" s="5">
        <v>58235000</v>
      </c>
      <c r="C13" s="5">
        <v>243563488.88999999</v>
      </c>
      <c r="D13" s="5">
        <f>IF(AND(B13&gt;=0,C13&gt;=0),(B13+C13),"-")</f>
        <v>301798488.88999999</v>
      </c>
      <c r="E13" s="6">
        <v>43216111.189999998</v>
      </c>
      <c r="F13" s="5">
        <v>41292171.119999997</v>
      </c>
      <c r="G13" s="6">
        <f>IF(AND(D13&gt;=0,E13&gt;=0),(D13-E13),"-")</f>
        <v>258582377.69999999</v>
      </c>
      <c r="H13" s="3"/>
    </row>
    <row r="14" spans="1:8" x14ac:dyDescent="0.25">
      <c r="A14" s="7"/>
      <c r="B14" s="6"/>
      <c r="C14" s="6"/>
      <c r="D14" s="6"/>
      <c r="E14" s="6"/>
      <c r="F14" s="6"/>
      <c r="G14" s="6"/>
      <c r="H14" s="3"/>
    </row>
    <row r="15" spans="1:8" ht="25.5" x14ac:dyDescent="0.25">
      <c r="A15" s="4" t="s">
        <v>15</v>
      </c>
      <c r="B15" s="5">
        <v>0</v>
      </c>
      <c r="C15" s="5">
        <v>0</v>
      </c>
      <c r="D15" s="6">
        <f>IF(AND(B15&gt;=0,C15&gt;=0),(B15+C15),"-")</f>
        <v>0</v>
      </c>
      <c r="E15" s="5">
        <v>0</v>
      </c>
      <c r="F15" s="5">
        <v>0</v>
      </c>
      <c r="G15" s="6">
        <f>IF(AND(D15&gt;=0,E15&gt;=0),(D15-E15),"-")</f>
        <v>0</v>
      </c>
      <c r="H15" s="3"/>
    </row>
    <row r="16" spans="1:8" x14ac:dyDescent="0.25">
      <c r="A16" s="8"/>
      <c r="B16" s="9"/>
      <c r="C16" s="9"/>
      <c r="D16" s="9"/>
      <c r="E16" s="9"/>
      <c r="F16" s="9"/>
      <c r="G16" s="9"/>
      <c r="H16" s="3"/>
    </row>
    <row r="17" spans="1:9" x14ac:dyDescent="0.25">
      <c r="A17" s="10" t="s">
        <v>16</v>
      </c>
      <c r="B17" s="11">
        <f t="shared" ref="B17:G17" si="0">SUM(B11+B13+B15)</f>
        <v>1216617000</v>
      </c>
      <c r="C17" s="11">
        <f t="shared" si="0"/>
        <v>286484524</v>
      </c>
      <c r="D17" s="11">
        <f t="shared" si="0"/>
        <v>1503101524</v>
      </c>
      <c r="E17" s="11">
        <f t="shared" si="0"/>
        <v>529498429.91000003</v>
      </c>
      <c r="F17" s="11">
        <f t="shared" si="0"/>
        <v>517178685.59000003</v>
      </c>
      <c r="G17" s="11">
        <f t="shared" si="0"/>
        <v>973603094.08999991</v>
      </c>
      <c r="H17" s="3"/>
    </row>
    <row r="24" spans="1:9" x14ac:dyDescent="0.25">
      <c r="I24" s="3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2018-06-19T17:55:31Z</dcterms:created>
  <dcterms:modified xsi:type="dcterms:W3CDTF">2018-07-16T23:25:08Z</dcterms:modified>
</cp:coreProperties>
</file>